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6 год\НАЦПРОЕКТЫ, ПРОЕКТНАЯ ДЕЯТЕЛЬНОСТЬ\НАЦПРОЕКТЫ рабочая группа, комиссия и постановления\Прокуратура отчет по нац проектам\2026\на 01.07.2026\"/>
    </mc:Choice>
  </mc:AlternateContent>
  <xr:revisionPtr revIDLastSave="0" documentId="13_ncr:1_{6ABA9030-C4D0-4E8D-B704-A8DE23CA3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6" i="1"/>
  <c r="B6" i="1"/>
  <c r="C12" i="1"/>
  <c r="B12" i="1"/>
  <c r="C11" i="1"/>
  <c r="B11" i="1"/>
  <c r="C10" i="1"/>
  <c r="B10" i="1"/>
  <c r="C9" i="1"/>
  <c r="B9" i="1"/>
  <c r="C8" i="1"/>
  <c r="B8" i="1"/>
  <c r="C7" i="1"/>
  <c r="B7" i="1"/>
  <c r="C18" i="1" l="1"/>
  <c r="B18" i="1"/>
  <c r="B22" i="1"/>
  <c r="B15" i="1" l="1"/>
  <c r="C15" i="1"/>
</calcChain>
</file>

<file path=xl/sharedStrings.xml><?xml version="1.0" encoding="utf-8"?>
<sst xmlns="http://schemas.openxmlformats.org/spreadsheetml/2006/main" count="78" uniqueCount="58">
  <si>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</si>
  <si>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</si>
  <si>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</si>
  <si>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</si>
  <si>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>тел. 9-20-13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</si>
  <si>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</si>
  <si>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</si>
  <si>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</si>
  <si>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</si>
  <si>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</si>
  <si>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УСЗН Админимтрации Усть-донецкого района</t>
  </si>
  <si>
    <t>2. Национальный проект " Семья"</t>
  </si>
  <si>
    <t>РП "Семейные ценности и инфраструктура культуры"</t>
  </si>
  <si>
    <t>РП "Модернизация первичного звена здравоохранения"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</si>
  <si>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</si>
  <si>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</si>
  <si>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 xml:space="preserve"> ООО "СК ОЛИМП"</t>
  </si>
  <si>
    <t xml:space="preserve">ООО "УРОВЕНЬ"
</t>
  </si>
  <si>
    <t>1. Национальный проект "Инфраструктура для жизни"</t>
  </si>
  <si>
    <t xml:space="preserve">Субвенция на осуществление полномочий на оказание государствегнной социальной помощи на основании социального контракта отдельным категориям граждан </t>
  </si>
  <si>
    <t>Реестр мероприятий национальных (региональных) проектов, планируемых к реализации в 2026 году на территории Усть-Донецкого района</t>
  </si>
  <si>
    <t>01.01.2026 - 31.12.2026</t>
  </si>
  <si>
    <t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Калинина)</t>
  </si>
  <si>
    <t>3. Национальный проект "Продолжительная и активная жизнь"</t>
  </si>
  <si>
    <t>"Инфраструктура для жизни"</t>
  </si>
  <si>
    <t>ООО Восток,          ООО Решение, ООО Мастерпром, ИП Пшенникова ОМ, ООО База, ИП Богодухова ВК, ИП Епифанова ЮЮ, ООО СанСанПлюс, ООО НФИ, ИП Федик ЮС, АНО ДПО НПУЦ</t>
  </si>
  <si>
    <t>ООО Стройотряд, ИП Пшенникова ОМ,ООО База, ИП Федик ЮС, ИП Богодухова ВК, АНО ДПО НПУЦ, ИП Поляков А.В</t>
  </si>
  <si>
    <r>
      <t xml:space="preserve">"Семья"                  </t>
    </r>
    <r>
      <rPr>
        <b/>
        <sz val="9"/>
        <rFont val="Times New Roman"/>
        <family val="1"/>
        <charset val="204"/>
      </rPr>
      <t>(Демография)</t>
    </r>
  </si>
  <si>
    <r>
      <t xml:space="preserve">"Семья"                </t>
    </r>
    <r>
      <rPr>
        <b/>
        <sz val="9"/>
        <color theme="1"/>
        <rFont val="Times New Roman"/>
        <family val="1"/>
        <charset val="204"/>
      </rPr>
      <t>(Культура)</t>
    </r>
  </si>
  <si>
    <t>Инициативное бюджетирование</t>
  </si>
  <si>
    <t>Благоустройство территории зоны отдыха с уличными тренажерами по адресу: пос. Керчикский, улица Ленина 18Б</t>
  </si>
  <si>
    <t>Благоустройство зоны отдыха по адресу: Ростовская обл., р.п.Усть-Донецкий, ул. Шолохова, 31а</t>
  </si>
  <si>
    <t>Благоустройство общественной территории р.п. Усть-Донецкий, по ул. Ленина с кадастровым номером 61:39:0010107:3442</t>
  </si>
  <si>
    <t>Благоустройство тротуара в х. Апаринский по ул. Комсомольская от ул. Социалистическая до стадиона х. Апаринский (второй этап)</t>
  </si>
  <si>
    <t>Благоустройство территории детской спортивно-игровой площадки по адресу: Ростовская обл., Усть-Донецкий р-н, х. Евсеевский, ул. Разина, 68</t>
  </si>
  <si>
    <t>Благоустройство зоны отдыха по адресу: Ростовская обл., Усть-Донецкий р-н, х. Крымский, ул. Центральная, 60г</t>
  </si>
  <si>
    <t>РП " Формирование комфортной городской среды"</t>
  </si>
  <si>
    <t>Наименование Заказчика, (ИНН)</t>
  </si>
  <si>
    <t>УСЗН Администрации Усть-Донецкого района               (ИНН  6135004794)</t>
  </si>
  <si>
    <t>МРБУК Усть-Донецкая межпоселенческая центральная библиотека им Анатолия Калинина (ИНН 6135011142)</t>
  </si>
  <si>
    <t>ГБУ РО "ЦРБ"  (ИНН 6135000207)</t>
  </si>
  <si>
    <t>Администрация Мелиховского сельского поселения           (ИНН 6135006992)</t>
  </si>
  <si>
    <t>Администрация Апаринского сельского поселения             (ИНН 6135007033)</t>
  </si>
  <si>
    <t>Администрация Верхнекундрюченского сельского поселения             (ИНН 6135007001)</t>
  </si>
  <si>
    <t>Администрация Крымского сельского пселения (ИНН 6135007026)</t>
  </si>
  <si>
    <t>Администрация Усть-Донецкого городского поселения         (ИНН 6135006985)</t>
  </si>
  <si>
    <t>исполнение</t>
  </si>
  <si>
    <t>Благоустройство набережной (2 этап) в р.п. Усть-Донецкий</t>
  </si>
  <si>
    <r>
      <t xml:space="preserve">"Продолжительная и активная жизнь" </t>
    </r>
    <r>
      <rPr>
        <sz val="10"/>
        <color theme="1"/>
        <rFont val="Times New Roman"/>
        <family val="1"/>
        <charset val="204"/>
      </rPr>
      <t>(Здравоохранение)</t>
    </r>
  </si>
  <si>
    <t>ИП Багдасарян Айк Норикович</t>
  </si>
  <si>
    <t>ООО СТК «ДОРКАПСТРОЙ»</t>
  </si>
  <si>
    <t>ООО «Регион Строй»</t>
  </si>
  <si>
    <r>
      <t xml:space="preserve"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 Усть-Донецкая центральная районная </t>
    </r>
    <r>
      <rPr>
        <b/>
        <u/>
        <sz val="14"/>
        <color theme="1"/>
        <rFont val="Times New Roman"/>
        <family val="1"/>
        <charset val="204"/>
      </rPr>
      <t xml:space="preserve">детская </t>
    </r>
    <r>
      <rPr>
        <sz val="14"/>
        <color theme="1"/>
        <rFont val="Times New Roman"/>
        <family val="1"/>
        <charset val="204"/>
      </rPr>
      <t>библиотека)</t>
    </r>
  </si>
  <si>
    <t>29.05.2026 - 01.09.2026</t>
  </si>
  <si>
    <t>27.05.2026 - 01.09.2026</t>
  </si>
  <si>
    <t>25.05.2026 - 01.09.2026</t>
  </si>
  <si>
    <t>01.06.2026 - 01.09.2026</t>
  </si>
  <si>
    <r>
      <t xml:space="preserve">Общий объем израсходован-ных средств на </t>
    </r>
    <r>
      <rPr>
        <b/>
        <u/>
        <sz val="14"/>
        <color theme="1"/>
        <rFont val="Times New Roman"/>
        <family val="1"/>
        <charset val="204"/>
      </rPr>
      <t xml:space="preserve"> 01.07.2026 </t>
    </r>
    <r>
      <rPr>
        <b/>
        <sz val="14"/>
        <color theme="1"/>
        <rFont val="Times New Roman"/>
        <family val="1"/>
        <charset val="204"/>
      </rPr>
      <t>(рублей)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</si>
</sst>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1" fillId="0" borderId="4" xfId="0" applyFont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30A860D3-F118-4F19-8354-46E233279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73" zoomScaleNormal="73" workbookViewId="0">
      <selection activeCell="F12" sqref="F12:G12"/>
    </sheetView>
  </sheetViews>
  <sheetFormatPr defaultColWidth="9.140625" defaultRowHeight="18.75" x14ac:dyDescent="0.3"/>
  <cols>
    <col min="1" max="1" width="24" style="1" customWidth="1"/>
    <col min="2" max="3" width="18.85546875" style="1" customWidth="1"/>
    <col min="4" max="4" width="55.28515625" style="1" customWidth="1"/>
    <col min="5" max="5" width="30.85546875" style="1" customWidth="1"/>
    <col min="6" max="6" width="20.5703125" style="1" customWidth="1"/>
    <col min="7" max="7" width="20.28515625" style="1" customWidth="1"/>
    <col min="8" max="8" width="24.85546875" style="1" customWidth="1"/>
    <col min="9" max="9" width="28.140625" style="1" customWidth="1"/>
    <col min="10" max="10" width="23.85546875" style="1" customWidth="1"/>
    <col min="11" max="16384" width="9.140625" style="1"/>
  </cols>
  <sheetData>
    <row r="1" spans="1:10" ht="39.75" customHeight="1" x14ac:dyDescent="0.3">
      <c r="A1" s="62" t="s">
        <v>20</v>
      </c>
      <c r="B1" s="63"/>
      <c r="C1" s="63"/>
      <c r="D1" s="63"/>
      <c r="E1" s="63"/>
      <c r="F1" s="63"/>
      <c r="G1" s="63"/>
      <c r="H1" s="63"/>
      <c r="I1" s="63"/>
      <c r="J1" s="64"/>
    </row>
    <row r="2" spans="1:10" ht="19.5" customHeight="1" thickBot="1" x14ac:dyDescent="0.35">
      <c r="A2" s="62"/>
      <c r="B2" s="63"/>
      <c r="C2" s="63"/>
      <c r="D2" s="63"/>
      <c r="E2" s="63"/>
      <c r="F2" s="63"/>
      <c r="G2" s="63"/>
      <c r="H2" s="63"/>
      <c r="I2" s="63"/>
      <c r="J2" s="64"/>
    </row>
    <row r="3" spans="1:10" s="2" customFormat="1" ht="156.75" customHeight="1" thickBot="1" x14ac:dyDescent="0.3">
      <c r="A3" s="4" t="s">
        <v>0</v>
      </c>
      <c r="B3" s="4" t="s">
        <v>5</v>
      </c>
      <c r="C3" s="4" t="s">
        <v>57</v>
      </c>
      <c r="D3" s="4" t="s">
        <v>2</v>
      </c>
      <c r="E3" s="4" t="s">
        <v>1</v>
      </c>
      <c r="F3" s="4" t="s">
        <v>6</v>
      </c>
      <c r="G3" s="4" t="s">
        <v>7</v>
      </c>
      <c r="H3" s="4" t="s">
        <v>37</v>
      </c>
      <c r="I3" s="4" t="s">
        <v>3</v>
      </c>
      <c r="J3" s="7" t="s">
        <v>8</v>
      </c>
    </row>
    <row r="4" spans="1:10" s="2" customFormat="1" ht="35.25" customHeight="1" thickBot="1" x14ac:dyDescent="0.3">
      <c r="A4" s="59" t="s">
        <v>18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32.25" customHeight="1" thickBot="1" x14ac:dyDescent="0.35">
      <c r="A5" s="65" t="s">
        <v>36</v>
      </c>
      <c r="B5" s="66"/>
      <c r="C5" s="66"/>
      <c r="D5" s="66"/>
      <c r="E5" s="66"/>
      <c r="F5" s="66"/>
      <c r="G5" s="66"/>
      <c r="H5" s="66"/>
      <c r="I5" s="66"/>
      <c r="J5" s="67"/>
    </row>
    <row r="6" spans="1:10" ht="102" customHeight="1" thickBot="1" x14ac:dyDescent="0.35">
      <c r="A6" s="24" t="s">
        <v>24</v>
      </c>
      <c r="B6" s="18">
        <f>F6</f>
        <v>26071627.07</v>
      </c>
      <c r="C6" s="20">
        <f>G6</f>
        <v>0</v>
      </c>
      <c r="D6" s="38" t="s">
        <v>47</v>
      </c>
      <c r="E6" s="9" t="s">
        <v>55</v>
      </c>
      <c r="F6" s="93">
        <v>26071627.07</v>
      </c>
      <c r="G6" s="94">
        <v>0</v>
      </c>
      <c r="H6" s="36" t="s">
        <v>45</v>
      </c>
      <c r="I6" s="42" t="s">
        <v>51</v>
      </c>
      <c r="J6" s="37" t="s">
        <v>46</v>
      </c>
    </row>
    <row r="7" spans="1:10" ht="102" customHeight="1" thickBot="1" x14ac:dyDescent="0.35">
      <c r="A7" s="47" t="s">
        <v>29</v>
      </c>
      <c r="B7" s="18">
        <f t="shared" ref="B7:B12" si="0">F7</f>
        <v>1520731.11</v>
      </c>
      <c r="C7" s="20">
        <f t="shared" ref="C7:C12" si="1">G7</f>
        <v>0</v>
      </c>
      <c r="D7" s="22" t="s">
        <v>30</v>
      </c>
      <c r="E7" s="9" t="s">
        <v>53</v>
      </c>
      <c r="F7" s="95">
        <v>1520731.11</v>
      </c>
      <c r="G7" s="95">
        <v>0</v>
      </c>
      <c r="H7" s="17" t="s">
        <v>41</v>
      </c>
      <c r="I7" s="25" t="s">
        <v>49</v>
      </c>
      <c r="J7" s="25" t="s">
        <v>46</v>
      </c>
    </row>
    <row r="8" spans="1:10" ht="71.25" customHeight="1" thickBot="1" x14ac:dyDescent="0.35">
      <c r="A8" s="48"/>
      <c r="B8" s="18">
        <f t="shared" si="0"/>
        <v>3658561.41</v>
      </c>
      <c r="C8" s="20">
        <f t="shared" si="1"/>
        <v>0</v>
      </c>
      <c r="D8" s="23" t="s">
        <v>31</v>
      </c>
      <c r="E8" s="9" t="s">
        <v>56</v>
      </c>
      <c r="F8" s="95">
        <v>3658561.41</v>
      </c>
      <c r="G8" s="95">
        <v>0</v>
      </c>
      <c r="H8" s="50" t="s">
        <v>45</v>
      </c>
      <c r="I8" s="25" t="s">
        <v>49</v>
      </c>
      <c r="J8" s="25" t="s">
        <v>46</v>
      </c>
    </row>
    <row r="9" spans="1:10" ht="66" customHeight="1" thickBot="1" x14ac:dyDescent="0.35">
      <c r="A9" s="48"/>
      <c r="B9" s="18">
        <f t="shared" si="0"/>
        <v>2597667.44</v>
      </c>
      <c r="C9" s="20">
        <f t="shared" si="1"/>
        <v>0</v>
      </c>
      <c r="D9" s="22" t="s">
        <v>32</v>
      </c>
      <c r="E9" s="9" t="s">
        <v>56</v>
      </c>
      <c r="F9" s="95">
        <v>2597667.44</v>
      </c>
      <c r="G9" s="95">
        <v>0</v>
      </c>
      <c r="H9" s="51"/>
      <c r="I9" s="25" t="s">
        <v>49</v>
      </c>
      <c r="J9" s="25" t="s">
        <v>46</v>
      </c>
    </row>
    <row r="10" spans="1:10" ht="102.75" customHeight="1" thickBot="1" x14ac:dyDescent="0.35">
      <c r="A10" s="48"/>
      <c r="B10" s="18">
        <f t="shared" si="0"/>
        <v>3264883.4</v>
      </c>
      <c r="C10" s="20">
        <f t="shared" si="1"/>
        <v>0</v>
      </c>
      <c r="D10" s="22" t="s">
        <v>33</v>
      </c>
      <c r="E10" s="9" t="s">
        <v>54</v>
      </c>
      <c r="F10" s="95">
        <v>3264883.4</v>
      </c>
      <c r="G10" s="95">
        <v>0</v>
      </c>
      <c r="H10" s="17" t="s">
        <v>42</v>
      </c>
      <c r="I10" s="43" t="s">
        <v>50</v>
      </c>
      <c r="J10" s="25" t="s">
        <v>46</v>
      </c>
    </row>
    <row r="11" spans="1:10" ht="92.25" customHeight="1" thickBot="1" x14ac:dyDescent="0.35">
      <c r="A11" s="48"/>
      <c r="B11" s="18">
        <f t="shared" si="0"/>
        <v>2489254.25</v>
      </c>
      <c r="C11" s="20">
        <f t="shared" si="1"/>
        <v>0</v>
      </c>
      <c r="D11" s="22" t="s">
        <v>34</v>
      </c>
      <c r="E11" s="9" t="s">
        <v>55</v>
      </c>
      <c r="F11" s="95">
        <v>2489254.25</v>
      </c>
      <c r="G11" s="95">
        <v>0</v>
      </c>
      <c r="H11" s="17" t="s">
        <v>43</v>
      </c>
      <c r="I11" s="25" t="s">
        <v>49</v>
      </c>
      <c r="J11" s="25" t="s">
        <v>46</v>
      </c>
    </row>
    <row r="12" spans="1:10" ht="108" customHeight="1" thickBot="1" x14ac:dyDescent="0.35">
      <c r="A12" s="49"/>
      <c r="B12" s="18">
        <f t="shared" si="0"/>
        <v>1722248.42</v>
      </c>
      <c r="C12" s="20">
        <f t="shared" si="1"/>
        <v>0</v>
      </c>
      <c r="D12" s="22" t="s">
        <v>35</v>
      </c>
      <c r="E12" s="9" t="s">
        <v>55</v>
      </c>
      <c r="F12" s="95">
        <v>1722248.42</v>
      </c>
      <c r="G12" s="95">
        <v>0</v>
      </c>
      <c r="H12" s="17" t="s">
        <v>44</v>
      </c>
      <c r="I12" s="2" t="s">
        <v>49</v>
      </c>
      <c r="J12" s="25" t="s">
        <v>46</v>
      </c>
    </row>
    <row r="13" spans="1:10" ht="37.5" customHeight="1" thickBot="1" x14ac:dyDescent="0.35">
      <c r="A13" s="68" t="s">
        <v>11</v>
      </c>
      <c r="B13" s="69"/>
      <c r="C13" s="69"/>
      <c r="D13" s="69"/>
      <c r="E13" s="69"/>
      <c r="F13" s="69"/>
      <c r="G13" s="69"/>
      <c r="H13" s="69"/>
      <c r="I13" s="69"/>
      <c r="J13" s="70"/>
    </row>
    <row r="14" spans="1:10" ht="25.5" customHeight="1" thickBot="1" x14ac:dyDescent="0.35">
      <c r="A14" s="71" t="s">
        <v>12</v>
      </c>
      <c r="B14" s="72"/>
      <c r="C14" s="72"/>
      <c r="D14" s="72"/>
      <c r="E14" s="72"/>
      <c r="F14" s="72"/>
      <c r="G14" s="72"/>
      <c r="H14" s="72"/>
      <c r="I14" s="72"/>
      <c r="J14" s="73"/>
    </row>
    <row r="15" spans="1:10" ht="20.25" customHeight="1" x14ac:dyDescent="0.3">
      <c r="A15" s="52" t="s">
        <v>27</v>
      </c>
      <c r="B15" s="74">
        <f>F15+F17</f>
        <v>18989500</v>
      </c>
      <c r="C15" s="74">
        <f>G1++G15+G17</f>
        <v>6836958</v>
      </c>
      <c r="D15" s="83" t="s">
        <v>19</v>
      </c>
      <c r="E15" s="85" t="s">
        <v>21</v>
      </c>
      <c r="F15" s="76">
        <v>15448800</v>
      </c>
      <c r="G15" s="88">
        <v>4685998</v>
      </c>
      <c r="H15" s="75" t="s">
        <v>38</v>
      </c>
      <c r="I15" s="78" t="s">
        <v>10</v>
      </c>
      <c r="J15" s="77" t="s">
        <v>46</v>
      </c>
    </row>
    <row r="16" spans="1:10" ht="73.5" customHeight="1" thickBot="1" x14ac:dyDescent="0.35">
      <c r="A16" s="52"/>
      <c r="B16" s="74"/>
      <c r="C16" s="74"/>
      <c r="D16" s="84"/>
      <c r="E16" s="86"/>
      <c r="F16" s="87"/>
      <c r="G16" s="89"/>
      <c r="H16" s="76"/>
      <c r="I16" s="78"/>
      <c r="J16" s="78"/>
    </row>
    <row r="17" spans="1:10" ht="198.75" customHeight="1" thickBot="1" x14ac:dyDescent="0.35">
      <c r="A17" s="52"/>
      <c r="B17" s="74"/>
      <c r="C17" s="74"/>
      <c r="D17" s="6" t="s">
        <v>9</v>
      </c>
      <c r="E17" s="3" t="s">
        <v>21</v>
      </c>
      <c r="F17" s="39">
        <v>3540700</v>
      </c>
      <c r="G17" s="41">
        <v>2150960</v>
      </c>
      <c r="H17" s="87"/>
      <c r="I17" s="78"/>
      <c r="J17" s="79"/>
    </row>
    <row r="18" spans="1:10" ht="186" customHeight="1" thickBot="1" x14ac:dyDescent="0.35">
      <c r="A18" s="80" t="s">
        <v>28</v>
      </c>
      <c r="B18" s="53">
        <f>F18+F19</f>
        <v>30023700.640000001</v>
      </c>
      <c r="C18" s="82">
        <f>G18+G19</f>
        <v>3348452</v>
      </c>
      <c r="D18" s="16" t="s">
        <v>52</v>
      </c>
      <c r="E18" s="15">
        <v>46295</v>
      </c>
      <c r="F18" s="44">
        <v>15011850.319999998</v>
      </c>
      <c r="G18" s="39">
        <v>2409176</v>
      </c>
      <c r="H18" s="90" t="s">
        <v>39</v>
      </c>
      <c r="I18" s="16" t="s">
        <v>25</v>
      </c>
      <c r="J18" s="25" t="s">
        <v>46</v>
      </c>
    </row>
    <row r="19" spans="1:10" ht="114" customHeight="1" thickBot="1" x14ac:dyDescent="0.35">
      <c r="A19" s="81"/>
      <c r="B19" s="49"/>
      <c r="C19" s="81"/>
      <c r="D19" s="21" t="s">
        <v>22</v>
      </c>
      <c r="E19" s="14">
        <v>46295</v>
      </c>
      <c r="F19" s="45">
        <v>15011850.32</v>
      </c>
      <c r="G19" s="40">
        <v>939276</v>
      </c>
      <c r="H19" s="91"/>
      <c r="I19" s="11" t="s">
        <v>26</v>
      </c>
      <c r="J19" s="25" t="s">
        <v>46</v>
      </c>
    </row>
    <row r="20" spans="1:10" ht="42" customHeight="1" thickBot="1" x14ac:dyDescent="0.35">
      <c r="A20" s="59" t="s">
        <v>23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ht="36" customHeight="1" thickBot="1" x14ac:dyDescent="0.35">
      <c r="A21" s="65" t="s">
        <v>13</v>
      </c>
      <c r="B21" s="66"/>
      <c r="C21" s="66"/>
      <c r="D21" s="66"/>
      <c r="E21" s="66"/>
      <c r="F21" s="66"/>
      <c r="G21" s="66"/>
      <c r="H21" s="66"/>
      <c r="I21" s="66"/>
      <c r="J21" s="67"/>
    </row>
    <row r="22" spans="1:10" ht="75.75" hidden="1" customHeight="1" thickBot="1" x14ac:dyDescent="0.35">
      <c r="A22" s="47" t="s">
        <v>48</v>
      </c>
      <c r="B22" s="53">
        <f>F22+F23+F24</f>
        <v>43990000</v>
      </c>
      <c r="C22" s="56">
        <f>G23+G24</f>
        <v>19992340.02</v>
      </c>
      <c r="D22" s="8"/>
      <c r="E22" s="9"/>
      <c r="F22" s="12"/>
      <c r="G22" s="12"/>
      <c r="H22" s="12"/>
      <c r="I22" s="8"/>
      <c r="J22" s="13"/>
    </row>
    <row r="23" spans="1:10" ht="92.25" customHeight="1" thickBot="1" x14ac:dyDescent="0.35">
      <c r="A23" s="48"/>
      <c r="B23" s="54"/>
      <c r="C23" s="48"/>
      <c r="D23" s="8" t="s">
        <v>14</v>
      </c>
      <c r="E23" s="9">
        <v>46111</v>
      </c>
      <c r="F23" s="17">
        <v>21527000</v>
      </c>
      <c r="G23" s="17">
        <v>1320014.49</v>
      </c>
      <c r="H23" s="57" t="s">
        <v>40</v>
      </c>
      <c r="I23" s="19" t="s">
        <v>16</v>
      </c>
      <c r="J23" s="26" t="s">
        <v>46</v>
      </c>
    </row>
    <row r="24" spans="1:10" ht="87" customHeight="1" thickBot="1" x14ac:dyDescent="0.35">
      <c r="A24" s="49"/>
      <c r="B24" s="55"/>
      <c r="C24" s="49"/>
      <c r="D24" s="8" t="s">
        <v>15</v>
      </c>
      <c r="E24" s="9">
        <v>46111</v>
      </c>
      <c r="F24" s="17">
        <v>22463000</v>
      </c>
      <c r="G24" s="17">
        <v>18672325.530000001</v>
      </c>
      <c r="H24" s="58"/>
      <c r="I24" s="19" t="s">
        <v>17</v>
      </c>
      <c r="J24" s="27" t="s">
        <v>46</v>
      </c>
    </row>
    <row r="25" spans="1:10" ht="24" customHeight="1" x14ac:dyDescent="0.3">
      <c r="A25" s="1" t="s">
        <v>4</v>
      </c>
    </row>
    <row r="26" spans="1:10" ht="22.5" customHeight="1" x14ac:dyDescent="0.3">
      <c r="A26" s="35"/>
      <c r="B26" s="28"/>
      <c r="C26" s="29"/>
      <c r="D26" s="30"/>
      <c r="E26" s="31"/>
      <c r="F26" s="32"/>
      <c r="G26" s="32"/>
      <c r="H26" s="32"/>
      <c r="I26" s="33"/>
      <c r="J26" s="2"/>
    </row>
    <row r="27" spans="1:10" ht="27.75" customHeight="1" x14ac:dyDescent="0.3">
      <c r="A27" s="35"/>
      <c r="B27" s="28"/>
      <c r="C27" s="29"/>
      <c r="D27" s="34"/>
      <c r="E27" s="31"/>
      <c r="F27" s="32"/>
      <c r="G27" s="32"/>
      <c r="H27" s="46"/>
      <c r="I27" s="33"/>
      <c r="J27" s="2"/>
    </row>
    <row r="28" spans="1:10" ht="30.75" customHeight="1" x14ac:dyDescent="0.3">
      <c r="A28" s="35"/>
      <c r="B28" s="28"/>
      <c r="C28" s="29"/>
      <c r="D28" s="30"/>
      <c r="E28" s="31"/>
      <c r="F28" s="32"/>
      <c r="G28" s="32"/>
      <c r="H28" s="46"/>
      <c r="I28" s="33"/>
      <c r="J28" s="2"/>
    </row>
    <row r="29" spans="1:10" ht="34.5" customHeight="1" x14ac:dyDescent="0.3">
      <c r="A29" s="35"/>
      <c r="B29" s="28"/>
      <c r="C29" s="29"/>
      <c r="D29" s="30"/>
      <c r="E29" s="31"/>
      <c r="F29" s="32"/>
      <c r="G29" s="32"/>
      <c r="H29" s="32"/>
      <c r="I29" s="33"/>
      <c r="J29" s="2"/>
    </row>
    <row r="30" spans="1:10" ht="25.5" customHeight="1" x14ac:dyDescent="0.3">
      <c r="A30" s="35"/>
      <c r="B30" s="28"/>
      <c r="C30" s="29"/>
      <c r="D30" s="30"/>
      <c r="E30" s="31"/>
      <c r="F30" s="32"/>
      <c r="G30" s="32"/>
      <c r="H30" s="32"/>
      <c r="I30" s="33"/>
      <c r="J30" s="2"/>
    </row>
    <row r="31" spans="1:10" ht="80.25" customHeight="1" x14ac:dyDescent="0.3">
      <c r="A31" s="35"/>
      <c r="B31" s="28"/>
      <c r="C31" s="29"/>
      <c r="D31" s="30"/>
      <c r="E31" s="31"/>
      <c r="F31" s="32"/>
      <c r="G31" s="32"/>
      <c r="H31" s="32"/>
      <c r="I31" s="33"/>
      <c r="J31" s="2"/>
    </row>
    <row r="33" spans="3:3" x14ac:dyDescent="0.3">
      <c r="C33" s="10"/>
    </row>
  </sheetData>
  <mergeCells count="28">
    <mergeCell ref="J15:J17"/>
    <mergeCell ref="A18:A19"/>
    <mergeCell ref="A5:J5"/>
    <mergeCell ref="A20:J20"/>
    <mergeCell ref="A21:J21"/>
    <mergeCell ref="B18:B19"/>
    <mergeCell ref="C18:C19"/>
    <mergeCell ref="D15:D16"/>
    <mergeCell ref="E15:E16"/>
    <mergeCell ref="F15:F16"/>
    <mergeCell ref="G15:G16"/>
    <mergeCell ref="I15:I17"/>
    <mergeCell ref="B15:B17"/>
    <mergeCell ref="C15:C17"/>
    <mergeCell ref="H15:H17"/>
    <mergeCell ref="H18:H19"/>
    <mergeCell ref="A4:J4"/>
    <mergeCell ref="A1:J2"/>
    <mergeCell ref="A13:J13"/>
    <mergeCell ref="A14:J14"/>
    <mergeCell ref="H27:H28"/>
    <mergeCell ref="A7:A12"/>
    <mergeCell ref="H8:H9"/>
    <mergeCell ref="A15:A17"/>
    <mergeCell ref="A22:A24"/>
    <mergeCell ref="B22:B24"/>
    <mergeCell ref="C22:C24"/>
    <mergeCell ref="H23:H2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92"/>
      <c r="B1" s="92"/>
      <c r="C1" s="92"/>
      <c r="D1" s="92"/>
      <c r="E1" s="92"/>
      <c r="F1" s="92"/>
      <c r="G1" s="92"/>
      <c r="H1" s="92"/>
      <c r="I1" s="92"/>
    </row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2026-04-01T12:23:09Z</cp:lastPrinted>
  <dcterms:created xsi:type="dcterms:W3CDTF">2020-02-17T12:15:39Z</dcterms:created>
  <dcterms:modified xsi:type="dcterms:W3CDTF">2026-07-01T13:14:13Z</dcterms:modified>
</cp:coreProperties>
</file>