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1-udr\zakupki\Закупки района 2014-2026 год\НАЦПРОЕКТЫ, ПРОЕКТНАЯ ДЕЯТЕЛЬНОСТЬ\НАЦПРОЕКТЫ рабочая группа, комиссия и постановления\Прокуратура отчет по нац проектам\2026\на 01.03.2026\"/>
    </mc:Choice>
  </mc:AlternateContent>
  <xr:revisionPtr revIDLastSave="0" documentId="13_ncr:1_{C9287E36-B4A7-410A-8E22-78D2995DD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ц проекты" sheetId="1" r:id="rId1"/>
    <sheet name="Лист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C17" i="1"/>
  <c r="B17" i="1"/>
  <c r="C21" i="1"/>
  <c r="B21" i="1"/>
  <c r="B14" i="1" l="1"/>
  <c r="C14" i="1"/>
</calcChain>
</file>

<file path=xl/sharedStrings.xml><?xml version="1.0" encoding="utf-8"?>
<sst xmlns="http://schemas.openxmlformats.org/spreadsheetml/2006/main" count="44" uniqueCount="37">
  <si>
    <t xml:space="preserve">Наименование национального проекта </t>
  </si>
  <si>
    <t>Сроки реализации мероприятия (выполнения контракта, период выдачи субсидий, предоставления гранта и т.д.)</t>
  </si>
  <si>
    <t>Перечень реализуемых мероприятий с указанием исполнителя (орган местного самоупрвления, государственное или муниципальное учреждение, областное/федеральное министерство)</t>
  </si>
  <si>
    <t>Наименование исполнителя (подрядчика) по контракту, реализуемому в рамках нацпроекта (при наличии)</t>
  </si>
  <si>
    <t>тел. 9-20-13</t>
  </si>
  <si>
    <t>Общий объём выделенных средств (рублей)</t>
  </si>
  <si>
    <t>Объем средств, выделенных на реализацию конкретного мероприятия (руб)</t>
  </si>
  <si>
    <t>Объем средств, исрасходо-    ванных при  реализации конкретного мероприятия (руб)</t>
  </si>
  <si>
    <t>Статус контракта</t>
  </si>
  <si>
    <t>Субвенция на осуществление полномочий по предоставлению мер социальной поддержки отдельных категорий граждан в целях реализации 
региональной программы по повышению рождаемости на условиях софинансирования из федерального бюджета, определенных статьей 10³ 
Областного закона от 22 октября 2004 года № 165-ЗС «О социальной поддержке детства в Ростовской области»</t>
  </si>
  <si>
    <t>УСЗН Админимтрации Усть-донецкого района</t>
  </si>
  <si>
    <t>2. Национальный проект " Семья"</t>
  </si>
  <si>
    <t>"Демография"</t>
  </si>
  <si>
    <t>РП "Семейные ценности и инфраструктура культуры"</t>
  </si>
  <si>
    <t>"Культура"</t>
  </si>
  <si>
    <t>"Безопасные качественные дороги"(БКД)</t>
  </si>
  <si>
    <t>РП "Региональная и местная дорожная сеть"</t>
  </si>
  <si>
    <t>РП "Модернизация первичного звена здравоохранения"</t>
  </si>
  <si>
    <t>Капитальный ремонт здания ГБУ РО «ЦРБ» в Усть-Донецком районе, по адресу: Ростовская область, Усть-Донецкий район, х.Пухляковский, ул.Центральная, дом 33</t>
  </si>
  <si>
    <t>Капитальный ремонт здания ГБУ РО «ЦРБ» в Усть-Донецком районе, по адресу: Ростовская область, Усть-Донецкий район, ст. Усть-Быстрянская, ул.Колхозная, дом 14</t>
  </si>
  <si>
    <t>"Здравоохранение" Капитальный ремонт объектов МБУЗ "ЦРБ"</t>
  </si>
  <si>
    <t xml:space="preserve"> ООО "СК ОЛИМП"</t>
  </si>
  <si>
    <t xml:space="preserve">ООО "УРОВЕНЬ"
</t>
  </si>
  <si>
    <t>1. Национальный проект "Инфраструктура для жизни"</t>
  </si>
  <si>
    <t xml:space="preserve">Субвенция на осуществление полномочий на оказание государствегнной социальной помощи на основании социального контракта отдельным категориям граждан </t>
  </si>
  <si>
    <t>Реестр мероприятий национальных (региональных) проектов, планируемых к реализации в 2026 году на территории Усть-Донецкого района</t>
  </si>
  <si>
    <t>01.01.2026 - 31.12.2026</t>
  </si>
  <si>
    <t>Ремонт  участка автомобильной дороги по ул.Центральная, от дома №44 до дома №56 в х.Крымский Усть-Донецкого района. МКУ "Служба заказчика"</t>
  </si>
  <si>
    <t>Создание модельной муниципальной библиотеки (Муниципальное районное бюджетное учреждение культуры Усть-Донецкая межпоселеническая центральная библиотека им. Анатолия Калинина Усть-Донецкая центральная районная детская библиотека)</t>
  </si>
  <si>
    <t>Создание модельной муниципальной библиотеки (Муниципальное районное бюджетное учреждение культуры Усть-Донецкая межпоселеническая центральная библиотека им. Анатолия Калинина)</t>
  </si>
  <si>
    <r>
      <t xml:space="preserve">Общий объем израсходован-ных средств на  01.03.2026 </t>
    </r>
    <r>
      <rPr>
        <b/>
        <u/>
        <sz val="16"/>
        <color theme="1"/>
        <rFont val="Times New Roman"/>
        <family val="1"/>
        <charset val="204"/>
      </rPr>
      <t>г</t>
    </r>
    <r>
      <rPr>
        <b/>
        <sz val="14"/>
        <color theme="1"/>
        <rFont val="Times New Roman"/>
        <family val="1"/>
        <charset val="204"/>
      </rPr>
      <t>. (рублей)</t>
    </r>
  </si>
  <si>
    <t>Ремонт участка автомобильной дороги по ул.Чехова (от ул. Инженерная до ул. Юных Партизан) в р.п.Усть-Донецкий. Администрации Усть-Донецкого городского поселения</t>
  </si>
  <si>
    <t>Ремонт участка автомобильной дороги по ул.Юных Партизан в р.п.Усть-Донецкий. Администрации Усть-Донецкого городского поселения</t>
  </si>
  <si>
    <t>Ремонт участка автомобильной дороги по ул.Чехова (от ул.Юных Партизан до ул.Комсомольская)в р.п.Усть-Донецкий. Администрации Усть-Донецкого городского поселения</t>
  </si>
  <si>
    <t>Ремонт участка автомобильной дороги по пер. Безымянный в р.п.Усть-Донецкий. Администрации Усть-Донецкого городского поселения</t>
  </si>
  <si>
    <t>Ремонт участка автомобильной дороги по ул.Первомайская в х.Кривая Лука Усть-Донецкого района. МКУ "Служба заказчика"</t>
  </si>
  <si>
    <t>3. Национальный проект "Продолжительная и активная жизнь"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</si>
</sst>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/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1" xfId="0" applyFont="1" applyBorder="1" applyAlignment="1">
      <alignment wrapText="1"/>
    </xf>
    <xf numFmtId="4" fontId="3" fillId="0" borderId="1" xfId="0" applyNumberFormat="1" applyFont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3" fillId="3" borderId="9" xfId="1" applyFont="1" applyFill="1" applyBorder="1" applyAlignment="1">
      <alignment vertical="center" wrapText="1"/>
    </xf>
    <xf numFmtId="0" fontId="13" fillId="0" borderId="9" xfId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4" fontId="2" fillId="0" borderId="5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wrapText="1"/>
    </xf>
  </cellXfs>
  <cellStyles count="2">
    <cellStyle name="Обычный" xfId="0" builtinId="0"/>
    <cellStyle name="Обычный 2" xfId="1" xr:uid="{30A860D3-F118-4F19-8354-46E2332791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6" zoomScale="73" zoomScaleNormal="73" workbookViewId="0">
      <selection activeCell="D34" sqref="D34"/>
    </sheetView>
  </sheetViews>
  <sheetFormatPr defaultColWidth="9.140625" defaultRowHeight="18.75" x14ac:dyDescent="0.3"/>
  <cols>
    <col min="1" max="1" width="29.28515625" style="1" customWidth="1"/>
    <col min="2" max="2" width="21.140625" style="1" customWidth="1"/>
    <col min="3" max="3" width="20.85546875" style="1" customWidth="1"/>
    <col min="4" max="4" width="62.5703125" style="1" customWidth="1"/>
    <col min="5" max="5" width="33" style="1" customWidth="1"/>
    <col min="6" max="6" width="20.5703125" style="1" customWidth="1"/>
    <col min="7" max="7" width="20.28515625" style="1" customWidth="1"/>
    <col min="8" max="8" width="24.5703125" style="1" customWidth="1"/>
    <col min="9" max="9" width="17.5703125" style="1" customWidth="1"/>
    <col min="10" max="16384" width="9.140625" style="1"/>
  </cols>
  <sheetData>
    <row r="1" spans="1:9" ht="39.75" customHeight="1" x14ac:dyDescent="0.3">
      <c r="A1" s="48" t="s">
        <v>25</v>
      </c>
      <c r="B1" s="49"/>
      <c r="C1" s="49"/>
      <c r="D1" s="49"/>
      <c r="E1" s="49"/>
      <c r="F1" s="49"/>
      <c r="G1" s="49"/>
      <c r="H1" s="49"/>
      <c r="I1" s="50"/>
    </row>
    <row r="2" spans="1:9" ht="19.5" customHeight="1" thickBot="1" x14ac:dyDescent="0.35">
      <c r="A2" s="48"/>
      <c r="B2" s="49"/>
      <c r="C2" s="49"/>
      <c r="D2" s="49"/>
      <c r="E2" s="49"/>
      <c r="F2" s="49"/>
      <c r="G2" s="49"/>
      <c r="H2" s="49"/>
      <c r="I2" s="50"/>
    </row>
    <row r="3" spans="1:9" s="2" customFormat="1" ht="156.75" customHeight="1" thickBot="1" x14ac:dyDescent="0.3">
      <c r="A3" s="7" t="s">
        <v>0</v>
      </c>
      <c r="B3" s="7" t="s">
        <v>5</v>
      </c>
      <c r="C3" s="7" t="s">
        <v>30</v>
      </c>
      <c r="D3" s="7" t="s">
        <v>2</v>
      </c>
      <c r="E3" s="7" t="s">
        <v>1</v>
      </c>
      <c r="F3" s="7" t="s">
        <v>6</v>
      </c>
      <c r="G3" s="7" t="s">
        <v>7</v>
      </c>
      <c r="H3" s="7" t="s">
        <v>3</v>
      </c>
      <c r="I3" s="13" t="s">
        <v>8</v>
      </c>
    </row>
    <row r="4" spans="1:9" s="2" customFormat="1" ht="35.25" customHeight="1" thickBot="1" x14ac:dyDescent="0.3">
      <c r="A4" s="39" t="s">
        <v>23</v>
      </c>
      <c r="B4" s="40"/>
      <c r="C4" s="40"/>
      <c r="D4" s="40"/>
      <c r="E4" s="40"/>
      <c r="F4" s="40"/>
      <c r="G4" s="40"/>
      <c r="H4" s="40"/>
      <c r="I4" s="41"/>
    </row>
    <row r="5" spans="1:9" s="2" customFormat="1" ht="37.5" customHeight="1" thickBot="1" x14ac:dyDescent="0.3">
      <c r="A5" s="42" t="s">
        <v>16</v>
      </c>
      <c r="B5" s="43"/>
      <c r="C5" s="43"/>
      <c r="D5" s="43"/>
      <c r="E5" s="43"/>
      <c r="F5" s="43"/>
      <c r="G5" s="43"/>
      <c r="H5" s="43"/>
      <c r="I5" s="44"/>
    </row>
    <row r="6" spans="1:9" ht="58.5" customHeight="1" thickBot="1" x14ac:dyDescent="0.35">
      <c r="A6" s="54" t="s">
        <v>15</v>
      </c>
      <c r="B6" s="56">
        <f>F6+F7+F8+F9+F10+F11</f>
        <v>31594600</v>
      </c>
      <c r="C6" s="56">
        <f>G6+G7+G8+G9+G10+G11</f>
        <v>0</v>
      </c>
      <c r="D6" s="65" t="s">
        <v>31</v>
      </c>
      <c r="E6" s="23" t="s">
        <v>26</v>
      </c>
      <c r="F6" s="67">
        <v>4295800</v>
      </c>
      <c r="G6" s="68">
        <v>0</v>
      </c>
      <c r="H6" s="6"/>
      <c r="I6" s="12"/>
    </row>
    <row r="7" spans="1:9" ht="58.5" customHeight="1" thickBot="1" x14ac:dyDescent="0.35">
      <c r="A7" s="54"/>
      <c r="B7" s="56"/>
      <c r="C7" s="56"/>
      <c r="D7" s="65" t="s">
        <v>32</v>
      </c>
      <c r="E7" s="23" t="s">
        <v>26</v>
      </c>
      <c r="F7" s="67">
        <v>11116200</v>
      </c>
      <c r="G7" s="68">
        <v>0</v>
      </c>
      <c r="H7" s="4"/>
      <c r="I7" s="3"/>
    </row>
    <row r="8" spans="1:9" ht="58.5" customHeight="1" thickBot="1" x14ac:dyDescent="0.35">
      <c r="A8" s="55"/>
      <c r="B8" s="47"/>
      <c r="C8" s="47"/>
      <c r="D8" s="65" t="s">
        <v>33</v>
      </c>
      <c r="E8" s="23" t="s">
        <v>26</v>
      </c>
      <c r="F8" s="67">
        <v>1242900</v>
      </c>
      <c r="G8" s="68">
        <v>0</v>
      </c>
      <c r="H8" s="5"/>
      <c r="I8" s="11"/>
    </row>
    <row r="9" spans="1:9" ht="58.5" customHeight="1" thickBot="1" x14ac:dyDescent="0.35">
      <c r="A9" s="55"/>
      <c r="B9" s="47"/>
      <c r="C9" s="47"/>
      <c r="D9" s="65" t="s">
        <v>34</v>
      </c>
      <c r="E9" s="23" t="s">
        <v>26</v>
      </c>
      <c r="F9" s="67">
        <v>2742000</v>
      </c>
      <c r="G9" s="68">
        <v>0</v>
      </c>
      <c r="H9" s="5"/>
      <c r="I9" s="11"/>
    </row>
    <row r="10" spans="1:9" ht="58.5" customHeight="1" thickBot="1" x14ac:dyDescent="0.35">
      <c r="A10" s="55"/>
      <c r="B10" s="47"/>
      <c r="C10" s="47"/>
      <c r="D10" s="66" t="s">
        <v>27</v>
      </c>
      <c r="E10" s="23" t="s">
        <v>26</v>
      </c>
      <c r="F10" s="67">
        <v>2049200</v>
      </c>
      <c r="G10" s="68">
        <v>0</v>
      </c>
      <c r="H10" s="5"/>
      <c r="I10" s="11"/>
    </row>
    <row r="11" spans="1:9" ht="58.5" customHeight="1" thickBot="1" x14ac:dyDescent="0.35">
      <c r="A11" s="55"/>
      <c r="B11" s="47"/>
      <c r="C11" s="47"/>
      <c r="D11" s="70" t="s">
        <v>35</v>
      </c>
      <c r="E11" s="18" t="s">
        <v>26</v>
      </c>
      <c r="F11" s="71">
        <v>10148500</v>
      </c>
      <c r="G11" s="72">
        <v>0</v>
      </c>
      <c r="H11" s="5"/>
      <c r="I11" s="11"/>
    </row>
    <row r="12" spans="1:9" ht="37.5" customHeight="1" thickBot="1" x14ac:dyDescent="0.35">
      <c r="A12" s="73" t="s">
        <v>11</v>
      </c>
      <c r="B12" s="74"/>
      <c r="C12" s="74"/>
      <c r="D12" s="74"/>
      <c r="E12" s="74"/>
      <c r="F12" s="74"/>
      <c r="G12" s="74"/>
      <c r="H12" s="74"/>
      <c r="I12" s="75"/>
    </row>
    <row r="13" spans="1:9" ht="25.5" customHeight="1" thickBot="1" x14ac:dyDescent="0.35">
      <c r="A13" s="51" t="s">
        <v>13</v>
      </c>
      <c r="B13" s="52"/>
      <c r="C13" s="52"/>
      <c r="D13" s="52"/>
      <c r="E13" s="52"/>
      <c r="F13" s="52"/>
      <c r="G13" s="52"/>
      <c r="H13" s="52"/>
      <c r="I13" s="53"/>
    </row>
    <row r="14" spans="1:9" ht="20.25" customHeight="1" x14ac:dyDescent="0.3">
      <c r="A14" s="55" t="s">
        <v>12</v>
      </c>
      <c r="B14" s="47">
        <f>F14+F16</f>
        <v>18989500</v>
      </c>
      <c r="C14" s="47">
        <f>G1++G14+G16</f>
        <v>158588</v>
      </c>
      <c r="D14" s="31" t="s">
        <v>24</v>
      </c>
      <c r="E14" s="33" t="s">
        <v>26</v>
      </c>
      <c r="F14" s="35">
        <v>15448800</v>
      </c>
      <c r="G14" s="37">
        <v>146588</v>
      </c>
      <c r="H14" s="46" t="s">
        <v>10</v>
      </c>
      <c r="I14" s="57"/>
    </row>
    <row r="15" spans="1:9" ht="195" customHeight="1" thickBot="1" x14ac:dyDescent="0.35">
      <c r="A15" s="55"/>
      <c r="B15" s="47"/>
      <c r="C15" s="47"/>
      <c r="D15" s="32"/>
      <c r="E15" s="34"/>
      <c r="F15" s="36"/>
      <c r="G15" s="38"/>
      <c r="H15" s="46"/>
      <c r="I15" s="57"/>
    </row>
    <row r="16" spans="1:9" ht="198.75" customHeight="1" thickBot="1" x14ac:dyDescent="0.35">
      <c r="A16" s="55"/>
      <c r="B16" s="47"/>
      <c r="C16" s="47"/>
      <c r="D16" s="9" t="s">
        <v>9</v>
      </c>
      <c r="E16" s="5" t="s">
        <v>26</v>
      </c>
      <c r="F16" s="10">
        <v>3540700</v>
      </c>
      <c r="G16" s="20">
        <v>12000</v>
      </c>
      <c r="H16" s="46"/>
      <c r="I16" s="57"/>
    </row>
    <row r="17" spans="1:9" ht="113.25" thickBot="1" x14ac:dyDescent="0.35">
      <c r="A17" s="58" t="s">
        <v>14</v>
      </c>
      <c r="B17" s="60">
        <f>F17+F18</f>
        <v>30023700.640000001</v>
      </c>
      <c r="C17" s="62">
        <f>G17+G18</f>
        <v>0</v>
      </c>
      <c r="D17" s="15" t="s">
        <v>28</v>
      </c>
      <c r="E17" s="18">
        <v>46295</v>
      </c>
      <c r="F17" s="27">
        <v>15011850.319999998</v>
      </c>
      <c r="G17" s="10">
        <v>0</v>
      </c>
      <c r="H17" s="5"/>
      <c r="I17" s="21"/>
    </row>
    <row r="18" spans="1:9" ht="75.75" thickBot="1" x14ac:dyDescent="0.35">
      <c r="A18" s="59"/>
      <c r="B18" s="61"/>
      <c r="C18" s="63"/>
      <c r="D18" s="26" t="s">
        <v>29</v>
      </c>
      <c r="E18" s="23">
        <v>46295</v>
      </c>
      <c r="F18" s="24">
        <v>15011850.32</v>
      </c>
      <c r="G18" s="14">
        <v>0</v>
      </c>
      <c r="H18" s="4"/>
      <c r="I18" s="25"/>
    </row>
    <row r="19" spans="1:9" ht="42" customHeight="1" thickBot="1" x14ac:dyDescent="0.35">
      <c r="A19" s="39" t="s">
        <v>36</v>
      </c>
      <c r="B19" s="40"/>
      <c r="C19" s="40"/>
      <c r="D19" s="40"/>
      <c r="E19" s="40"/>
      <c r="F19" s="40"/>
      <c r="G19" s="40"/>
      <c r="H19" s="40"/>
      <c r="I19" s="41"/>
    </row>
    <row r="20" spans="1:9" ht="36" customHeight="1" thickBot="1" x14ac:dyDescent="0.35">
      <c r="A20" s="42" t="s">
        <v>17</v>
      </c>
      <c r="B20" s="43"/>
      <c r="C20" s="43"/>
      <c r="D20" s="43"/>
      <c r="E20" s="43"/>
      <c r="F20" s="43"/>
      <c r="G20" s="43"/>
      <c r="H20" s="43"/>
      <c r="I20" s="44"/>
    </row>
    <row r="21" spans="1:9" ht="75.75" hidden="1" customHeight="1" thickBot="1" x14ac:dyDescent="0.35">
      <c r="A21" s="76" t="s">
        <v>20</v>
      </c>
      <c r="B21" s="77">
        <f>F21+F22+F23</f>
        <v>43990000</v>
      </c>
      <c r="C21" s="78">
        <f>G22+G23</f>
        <v>6082676.4800000004</v>
      </c>
      <c r="D21" s="16"/>
      <c r="E21" s="17"/>
      <c r="F21" s="28"/>
      <c r="G21" s="28"/>
      <c r="H21" s="16"/>
      <c r="I21" s="79"/>
    </row>
    <row r="22" spans="1:9" ht="92.25" customHeight="1" thickBot="1" x14ac:dyDescent="0.35">
      <c r="A22" s="29"/>
      <c r="B22" s="45"/>
      <c r="C22" s="29"/>
      <c r="D22" s="16" t="s">
        <v>18</v>
      </c>
      <c r="E22" s="17">
        <v>46111</v>
      </c>
      <c r="F22" s="69">
        <v>21527000</v>
      </c>
      <c r="G22" s="69">
        <v>1320014.49</v>
      </c>
      <c r="H22" s="19" t="s">
        <v>21</v>
      </c>
      <c r="I22" s="80"/>
    </row>
    <row r="23" spans="1:9" ht="87" customHeight="1" thickBot="1" x14ac:dyDescent="0.35">
      <c r="A23" s="30"/>
      <c r="B23" s="81"/>
      <c r="C23" s="30"/>
      <c r="D23" s="16" t="s">
        <v>19</v>
      </c>
      <c r="E23" s="17">
        <v>46111</v>
      </c>
      <c r="F23" s="69">
        <v>22463000</v>
      </c>
      <c r="G23" s="69">
        <v>4762661.99</v>
      </c>
      <c r="H23" s="82" t="s">
        <v>22</v>
      </c>
      <c r="I23" s="83"/>
    </row>
    <row r="24" spans="1:9" x14ac:dyDescent="0.3">
      <c r="A24" s="1" t="s">
        <v>4</v>
      </c>
    </row>
    <row r="25" spans="1:9" x14ac:dyDescent="0.3">
      <c r="C25" s="22"/>
    </row>
  </sheetData>
  <mergeCells count="25">
    <mergeCell ref="A14:A16"/>
    <mergeCell ref="I14:I16"/>
    <mergeCell ref="A17:A18"/>
    <mergeCell ref="B17:B18"/>
    <mergeCell ref="C17:C18"/>
    <mergeCell ref="A4:I4"/>
    <mergeCell ref="A1:I2"/>
    <mergeCell ref="A5:I5"/>
    <mergeCell ref="A12:I12"/>
    <mergeCell ref="A13:I13"/>
    <mergeCell ref="A6:A11"/>
    <mergeCell ref="B6:B11"/>
    <mergeCell ref="C6:C11"/>
    <mergeCell ref="D14:D15"/>
    <mergeCell ref="E14:E15"/>
    <mergeCell ref="F14:F15"/>
    <mergeCell ref="G14:G15"/>
    <mergeCell ref="A19:I19"/>
    <mergeCell ref="A20:I20"/>
    <mergeCell ref="A21:A23"/>
    <mergeCell ref="B21:B23"/>
    <mergeCell ref="C21:C23"/>
    <mergeCell ref="H14:H16"/>
    <mergeCell ref="B14:B16"/>
    <mergeCell ref="C14:C1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85BB-E534-4E70-82B1-1685CBFF98C8}">
  <dimension ref="A1:I2"/>
  <sheetViews>
    <sheetView workbookViewId="0">
      <selection sqref="A1:I1"/>
    </sheetView>
  </sheetViews>
  <sheetFormatPr defaultRowHeight="15" x14ac:dyDescent="0.25"/>
  <sheetData>
    <row r="1" spans="1:9" ht="66" customHeight="1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Нац проекты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2026-01-12T07:00:01Z</cp:lastPrinted>
  <dcterms:created xsi:type="dcterms:W3CDTF">2020-02-17T12:15:39Z</dcterms:created>
  <dcterms:modified xsi:type="dcterms:W3CDTF">2026-03-02T13:43:12Z</dcterms:modified>
</cp:coreProperties>
</file>